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G13" i="1"/>
  <c r="F13" i="1"/>
  <c r="F24" i="1" s="1"/>
  <c r="H195" i="1" l="1"/>
  <c r="F176" i="1"/>
  <c r="J157" i="1"/>
  <c r="H138" i="1"/>
  <c r="H196" i="1" s="1"/>
  <c r="F119" i="1"/>
  <c r="J100" i="1"/>
  <c r="J196" i="1" s="1"/>
  <c r="H81" i="1"/>
  <c r="G81" i="1"/>
  <c r="F62" i="1"/>
  <c r="J43" i="1"/>
  <c r="I43" i="1"/>
  <c r="I196" i="1" s="1"/>
  <c r="H24" i="1"/>
  <c r="G24" i="1"/>
  <c r="G196" i="1"/>
  <c r="L196" i="1"/>
  <c r="F196" i="1" l="1"/>
</calcChain>
</file>

<file path=xl/sharedStrings.xml><?xml version="1.0" encoding="utf-8"?>
<sst xmlns="http://schemas.openxmlformats.org/spreadsheetml/2006/main" count="238" uniqueCount="76">
  <si>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</si>
  <si>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</si>
  <si>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</si>
  <si>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</si>
  <si>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</si>
  <si>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</si>
  <si>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</si>
  <si>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</si>
  <si>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</si>
  <si>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</si>
  <si>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</si>
  <si>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</si>
  <si>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</si>
  <si>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</si>
  <si>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</si>
  <si>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</si>
  <si>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</si>
  <si>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</si>
  <si>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</si>
  <si>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</si>
  <si>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</si>
  <si>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</si>
  <si>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</si>
  <si>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</si>
  <si>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</si>
  <si>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</si>
  <si>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</si>
  <si>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</si>
  <si>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</si>
  <si>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</si>
  <si>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</si>
  <si>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</si>
  <si>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</si>
  <si>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</si>
  <si>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</si>
  <si>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</si>
  <si>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</si>
  <si>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</si>
  <si>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</si>
  <si>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Школа №  10</t>
  </si>
  <si>
    <t>Котлета из филе цыпленка бр. с соусом 100/50</t>
  </si>
  <si>
    <t>Макаронные изделия отварные 160</t>
  </si>
  <si>
    <t>Напиток из шиповника 200</t>
  </si>
  <si>
    <t>520/534</t>
  </si>
  <si>
    <t>Хлеб витаминный  31,25</t>
  </si>
  <si>
    <t>Тефтели с соусом  90/50</t>
  </si>
  <si>
    <t>Картофельное пюре 150</t>
  </si>
  <si>
    <t>Кофейный напиток с молоком 200</t>
  </si>
  <si>
    <t>Хлеб витаминный  1 кус. 31,25</t>
  </si>
  <si>
    <t>Колбаски витаминные 100</t>
  </si>
  <si>
    <t>Рис припущенный с овощами 160</t>
  </si>
  <si>
    <t>Чай с сахаром, лимоном 200/15/7</t>
  </si>
  <si>
    <t>Суфле Рыбка 090</t>
  </si>
  <si>
    <t>Картофельное пюре/капуста тушенная 100/80</t>
  </si>
  <si>
    <t>Напиток Витошка 200</t>
  </si>
  <si>
    <t>Зразы рубленные с соусом 90/50</t>
  </si>
  <si>
    <t>Каша гречневая рассыпчатая 150</t>
  </si>
  <si>
    <t>Напиток Витошка      200</t>
  </si>
  <si>
    <t>Хлеб народный  1 кус. 31,25</t>
  </si>
  <si>
    <t>Салат из свежей капусты с вареной свеклой 60</t>
  </si>
  <si>
    <t>Запеканка творожная с повидлом 150/30</t>
  </si>
  <si>
    <t>Булочка Дорожная 80</t>
  </si>
  <si>
    <t>Чай с сахаром 200/15</t>
  </si>
  <si>
    <t>Суфле из филе птицы  с соусм 95/50</t>
  </si>
  <si>
    <t>Макаронные изделия отварные 180</t>
  </si>
  <si>
    <t>Напиток из шиповника  200</t>
  </si>
  <si>
    <t>Шницель мясной с соусом 95/50</t>
  </si>
  <si>
    <t>Чай с сахаром 200</t>
  </si>
  <si>
    <t>Плов по - узбекски 55/150</t>
  </si>
  <si>
    <t>Напиток яблочный 200</t>
  </si>
  <si>
    <t>Хлеб витаминный  1 кус.31,25</t>
  </si>
  <si>
    <t>Салат из свежей капусты 60</t>
  </si>
  <si>
    <t>Жаркое по-домашнему (цып.бр) 75/160</t>
  </si>
  <si>
    <t>Бутерброд (булка формовая)с сыром 50/25</t>
  </si>
  <si>
    <t>тк</t>
  </si>
  <si>
    <t>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</si>
</sst>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1.85546875" style="2" bestFit="1" customWidth="1"/>
    <col min="13" max="16384" width="9.140625" style="2"/>
  </cols>
  <sheetData>
    <row r="1" spans="1:12" ht="15" x14ac:dyDescent="0.2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/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/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40</v>
      </c>
      <c r="F6" s="39">
        <v>150</v>
      </c>
      <c r="G6" s="39">
        <v>19</v>
      </c>
      <c r="H6" s="39">
        <v>28</v>
      </c>
      <c r="I6" s="39">
        <v>18</v>
      </c>
      <c r="J6" s="39">
        <v>399</v>
      </c>
      <c r="K6" s="40">
        <v>496</v>
      </c>
      <c r="L6" s="39">
        <v>75.59</v>
      </c>
    </row>
    <row r="7" spans="1:12" ht="15.75" thickBot="1" x14ac:dyDescent="0.3">
      <c r="A7" s="23"/>
      <c r="B7" s="15"/>
      <c r="C7" s="11"/>
      <c r="D7" s="6"/>
      <c r="E7" s="51" t="s">
        <v>41</v>
      </c>
      <c r="F7" s="42">
        <v>160</v>
      </c>
      <c r="G7" s="42">
        <v>6</v>
      </c>
      <c r="H7" s="42">
        <v>5</v>
      </c>
      <c r="I7" s="42">
        <v>39</v>
      </c>
      <c r="J7" s="42">
        <v>230</v>
      </c>
      <c r="K7" s="43">
        <v>516</v>
      </c>
      <c r="L7" s="42">
        <v>16</v>
      </c>
    </row>
    <row r="8" spans="1:12" ht="15.75" thickBot="1" x14ac:dyDescent="0.3">
      <c r="A8" s="23"/>
      <c r="B8" s="15"/>
      <c r="C8" s="11"/>
      <c r="D8" s="7" t="s">
        <v>22</v>
      </c>
      <c r="E8" s="51" t="s">
        <v>42</v>
      </c>
      <c r="F8" s="42">
        <v>200</v>
      </c>
      <c r="G8" s="42"/>
      <c r="H8" s="42"/>
      <c r="I8" s="42">
        <v>20</v>
      </c>
      <c r="J8" s="42">
        <v>76</v>
      </c>
      <c r="K8" s="43">
        <v>705</v>
      </c>
      <c r="L8" s="39">
        <v>12.03</v>
      </c>
    </row>
    <row r="9" spans="1:12" ht="15" x14ac:dyDescent="0.25">
      <c r="A9" s="23"/>
      <c r="B9" s="15"/>
      <c r="C9" s="11"/>
      <c r="D9" s="7" t="s">
        <v>23</v>
      </c>
      <c r="E9" s="51" t="s">
        <v>44</v>
      </c>
      <c r="F9" s="42">
        <v>31.25</v>
      </c>
      <c r="G9" s="42">
        <v>3</v>
      </c>
      <c r="H9" s="42"/>
      <c r="I9" s="42">
        <v>18</v>
      </c>
      <c r="J9" s="42">
        <v>86</v>
      </c>
      <c r="K9" s="43" t="s">
        <v>74</v>
      </c>
      <c r="L9" s="39">
        <v>2.38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50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50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5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541.25</v>
      </c>
      <c r="G13" s="19">
        <f t="shared" ref="G13:J13" si="0">SUM(G6:G12)</f>
        <v>28</v>
      </c>
      <c r="H13" s="19">
        <f t="shared" si="0"/>
        <v>33</v>
      </c>
      <c r="I13" s="19">
        <f t="shared" si="0"/>
        <v>95</v>
      </c>
      <c r="J13" s="19">
        <f t="shared" si="0"/>
        <v>791</v>
      </c>
      <c r="K13" s="25"/>
      <c r="L13" s="19">
        <v>123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541.25</v>
      </c>
      <c r="G24" s="32">
        <f t="shared" ref="G24:J24" si="3">G13+G23</f>
        <v>28</v>
      </c>
      <c r="H24" s="32">
        <f t="shared" si="3"/>
        <v>33</v>
      </c>
      <c r="I24" s="32">
        <f t="shared" si="3"/>
        <v>95</v>
      </c>
      <c r="J24" s="32">
        <f t="shared" si="3"/>
        <v>791</v>
      </c>
      <c r="K24" s="32"/>
      <c r="L24" s="32">
        <v>123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2" t="s">
        <v>45</v>
      </c>
      <c r="F25" s="39">
        <v>140</v>
      </c>
      <c r="G25" s="39">
        <v>14</v>
      </c>
      <c r="H25" s="39">
        <v>18</v>
      </c>
      <c r="I25" s="39">
        <v>19</v>
      </c>
      <c r="J25" s="39">
        <v>287</v>
      </c>
      <c r="K25" s="40">
        <v>461</v>
      </c>
      <c r="L25" s="39">
        <v>72.989999999999995</v>
      </c>
    </row>
    <row r="26" spans="1:12" ht="15" x14ac:dyDescent="0.25">
      <c r="A26" s="14"/>
      <c r="B26" s="15"/>
      <c r="C26" s="11"/>
      <c r="D26" s="6"/>
      <c r="E26" s="51" t="s">
        <v>46</v>
      </c>
      <c r="F26" s="42">
        <v>150</v>
      </c>
      <c r="G26" s="42">
        <v>3</v>
      </c>
      <c r="H26" s="42">
        <v>6</v>
      </c>
      <c r="I26" s="42">
        <v>22</v>
      </c>
      <c r="J26" s="42">
        <v>156</v>
      </c>
      <c r="K26" s="43">
        <v>520</v>
      </c>
      <c r="L26" s="42">
        <v>19.71</v>
      </c>
    </row>
    <row r="27" spans="1:12" ht="15" x14ac:dyDescent="0.25">
      <c r="A27" s="14"/>
      <c r="B27" s="15"/>
      <c r="C27" s="11"/>
      <c r="D27" s="7" t="s">
        <v>22</v>
      </c>
      <c r="E27" s="51" t="s">
        <v>47</v>
      </c>
      <c r="F27" s="42">
        <v>200</v>
      </c>
      <c r="G27" s="42">
        <v>4</v>
      </c>
      <c r="H27" s="42">
        <v>4</v>
      </c>
      <c r="I27" s="42">
        <v>20</v>
      </c>
      <c r="J27" s="42">
        <v>121</v>
      </c>
      <c r="K27" s="43">
        <v>692</v>
      </c>
      <c r="L27" s="42">
        <v>10.92</v>
      </c>
    </row>
    <row r="28" spans="1:12" ht="15" x14ac:dyDescent="0.25">
      <c r="A28" s="14"/>
      <c r="B28" s="15"/>
      <c r="C28" s="11"/>
      <c r="D28" s="7" t="s">
        <v>23</v>
      </c>
      <c r="E28" s="51" t="s">
        <v>48</v>
      </c>
      <c r="F28" s="42">
        <v>31.25</v>
      </c>
      <c r="G28" s="42">
        <v>3</v>
      </c>
      <c r="H28" s="42"/>
      <c r="I28" s="42">
        <v>18</v>
      </c>
      <c r="J28" s="42">
        <v>86</v>
      </c>
      <c r="K28" s="43" t="s">
        <v>74</v>
      </c>
      <c r="L28" s="42">
        <v>2.38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521.25</v>
      </c>
      <c r="G32" s="19">
        <f t="shared" ref="G32" si="4">SUM(G25:G31)</f>
        <v>24</v>
      </c>
      <c r="H32" s="19">
        <f t="shared" ref="H32" si="5">SUM(H25:H31)</f>
        <v>28</v>
      </c>
      <c r="I32" s="19">
        <f t="shared" ref="I32" si="6">SUM(I25:I31)</f>
        <v>79</v>
      </c>
      <c r="J32" s="19">
        <f t="shared" ref="J32:L32" si="7">SUM(J25:J31)</f>
        <v>650</v>
      </c>
      <c r="K32" s="25"/>
      <c r="L32" s="19">
        <v>123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521.25</v>
      </c>
      <c r="G43" s="32">
        <f t="shared" ref="G43" si="12">G32+G42</f>
        <v>24</v>
      </c>
      <c r="H43" s="32">
        <f t="shared" ref="H43" si="13">H32+H42</f>
        <v>28</v>
      </c>
      <c r="I43" s="32">
        <f t="shared" ref="I43" si="14">I32+I42</f>
        <v>79</v>
      </c>
      <c r="J43" s="32">
        <f t="shared" ref="J43:L43" si="15">J32+J42</f>
        <v>650</v>
      </c>
      <c r="K43" s="32"/>
      <c r="L43" s="32">
        <v>123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49</v>
      </c>
      <c r="F44" s="39">
        <v>100</v>
      </c>
      <c r="G44" s="39">
        <v>15.72</v>
      </c>
      <c r="H44" s="39">
        <v>19.48</v>
      </c>
      <c r="I44" s="39">
        <v>3.14</v>
      </c>
      <c r="J44" s="39">
        <v>251</v>
      </c>
      <c r="K44" s="40">
        <v>64</v>
      </c>
      <c r="L44" s="39">
        <v>80.47</v>
      </c>
    </row>
    <row r="45" spans="1:12" ht="15" x14ac:dyDescent="0.25">
      <c r="A45" s="23"/>
      <c r="B45" s="15"/>
      <c r="C45" s="11"/>
      <c r="D45" s="6"/>
      <c r="E45" s="51" t="s">
        <v>50</v>
      </c>
      <c r="F45" s="42">
        <v>160</v>
      </c>
      <c r="G45" s="42">
        <v>4</v>
      </c>
      <c r="H45" s="42">
        <v>7</v>
      </c>
      <c r="I45" s="42">
        <v>41</v>
      </c>
      <c r="J45" s="42">
        <v>249</v>
      </c>
      <c r="K45" s="43">
        <v>36</v>
      </c>
      <c r="L45" s="42">
        <v>16.03</v>
      </c>
    </row>
    <row r="46" spans="1:12" ht="15" x14ac:dyDescent="0.25">
      <c r="A46" s="23"/>
      <c r="B46" s="15"/>
      <c r="C46" s="11"/>
      <c r="D46" s="7" t="s">
        <v>22</v>
      </c>
      <c r="E46" s="51" t="s">
        <v>51</v>
      </c>
      <c r="F46" s="42">
        <v>222</v>
      </c>
      <c r="G46" s="42"/>
      <c r="H46" s="42"/>
      <c r="I46" s="42">
        <v>15</v>
      </c>
      <c r="J46" s="42">
        <v>57</v>
      </c>
      <c r="K46" s="43">
        <v>692</v>
      </c>
      <c r="L46" s="42">
        <v>7.12</v>
      </c>
    </row>
    <row r="47" spans="1:12" ht="15" x14ac:dyDescent="0.25">
      <c r="A47" s="23"/>
      <c r="B47" s="15"/>
      <c r="C47" s="11"/>
      <c r="D47" s="7" t="s">
        <v>23</v>
      </c>
      <c r="E47" s="51" t="s">
        <v>48</v>
      </c>
      <c r="F47" s="42">
        <v>31.25</v>
      </c>
      <c r="G47" s="42">
        <v>3</v>
      </c>
      <c r="H47" s="42"/>
      <c r="I47" s="42">
        <v>18</v>
      </c>
      <c r="J47" s="42">
        <v>86</v>
      </c>
      <c r="K47" s="43" t="s">
        <v>74</v>
      </c>
      <c r="L47" s="42">
        <v>2.38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513.25</v>
      </c>
      <c r="G51" s="19">
        <f t="shared" ref="G51" si="16">SUM(G44:G50)</f>
        <v>22.72</v>
      </c>
      <c r="H51" s="19">
        <f t="shared" ref="H51" si="17">SUM(H44:H50)</f>
        <v>26.48</v>
      </c>
      <c r="I51" s="19">
        <f t="shared" ref="I51" si="18">SUM(I44:I50)</f>
        <v>77.14</v>
      </c>
      <c r="J51" s="19">
        <f t="shared" ref="J51:L51" si="19">SUM(J44:J50)</f>
        <v>643</v>
      </c>
      <c r="K51" s="25"/>
      <c r="L51" s="19">
        <v>123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513.25</v>
      </c>
      <c r="G62" s="32">
        <f t="shared" ref="G62" si="24">G51+G61</f>
        <v>22.72</v>
      </c>
      <c r="H62" s="32">
        <f t="shared" ref="H62" si="25">H51+H61</f>
        <v>26.48</v>
      </c>
      <c r="I62" s="32">
        <f t="shared" ref="I62" si="26">I51+I61</f>
        <v>77.14</v>
      </c>
      <c r="J62" s="32">
        <f t="shared" ref="J62:L62" si="27">J51+J61</f>
        <v>643</v>
      </c>
      <c r="K62" s="32"/>
      <c r="L62" s="32">
        <v>123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52</v>
      </c>
      <c r="F63" s="39">
        <v>90</v>
      </c>
      <c r="G63" s="39">
        <v>19</v>
      </c>
      <c r="H63" s="39">
        <v>17</v>
      </c>
      <c r="I63" s="39">
        <v>9</v>
      </c>
      <c r="J63" s="39">
        <v>263</v>
      </c>
      <c r="K63" s="40">
        <v>43</v>
      </c>
      <c r="L63" s="39">
        <v>70.52</v>
      </c>
    </row>
    <row r="64" spans="1:12" ht="15" x14ac:dyDescent="0.25">
      <c r="A64" s="23"/>
      <c r="B64" s="15"/>
      <c r="C64" s="11"/>
      <c r="D64" s="6"/>
      <c r="E64" s="51" t="s">
        <v>53</v>
      </c>
      <c r="F64" s="42">
        <v>180</v>
      </c>
      <c r="G64" s="42">
        <v>4</v>
      </c>
      <c r="H64" s="42">
        <v>6</v>
      </c>
      <c r="I64" s="42">
        <v>24</v>
      </c>
      <c r="J64" s="42">
        <v>172</v>
      </c>
      <c r="K64" s="53" t="s">
        <v>43</v>
      </c>
      <c r="L64" s="42">
        <v>22.86</v>
      </c>
    </row>
    <row r="65" spans="1:12" ht="15" x14ac:dyDescent="0.25">
      <c r="A65" s="23"/>
      <c r="B65" s="15"/>
      <c r="C65" s="11"/>
      <c r="D65" s="7" t="s">
        <v>22</v>
      </c>
      <c r="E65" s="51" t="s">
        <v>54</v>
      </c>
      <c r="F65" s="42">
        <v>200</v>
      </c>
      <c r="G65" s="42"/>
      <c r="H65" s="42"/>
      <c r="I65" s="42">
        <v>9</v>
      </c>
      <c r="J65" s="42">
        <v>34</v>
      </c>
      <c r="K65" s="43">
        <v>82</v>
      </c>
      <c r="L65" s="42">
        <v>10.24</v>
      </c>
    </row>
    <row r="66" spans="1:12" ht="15" x14ac:dyDescent="0.25">
      <c r="A66" s="23"/>
      <c r="B66" s="15"/>
      <c r="C66" s="11"/>
      <c r="D66" s="7" t="s">
        <v>23</v>
      </c>
      <c r="E66" s="51" t="s">
        <v>48</v>
      </c>
      <c r="F66" s="42">
        <v>31.25</v>
      </c>
      <c r="G66" s="42">
        <v>3</v>
      </c>
      <c r="H66" s="42"/>
      <c r="I66" s="42">
        <v>18</v>
      </c>
      <c r="J66" s="42">
        <v>86</v>
      </c>
      <c r="K66" s="43" t="s">
        <v>74</v>
      </c>
      <c r="L66" s="42">
        <v>2.38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501.25</v>
      </c>
      <c r="G70" s="19">
        <f t="shared" ref="G70" si="28">SUM(G63:G69)</f>
        <v>26</v>
      </c>
      <c r="H70" s="19">
        <f t="shared" ref="H70" si="29">SUM(H63:H69)</f>
        <v>23</v>
      </c>
      <c r="I70" s="19">
        <f t="shared" ref="I70" si="30">SUM(I63:I69)</f>
        <v>60</v>
      </c>
      <c r="J70" s="19">
        <f t="shared" ref="J70:L70" si="31">SUM(J63:J69)</f>
        <v>555</v>
      </c>
      <c r="K70" s="25"/>
      <c r="L70" s="19">
        <v>123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501.25</v>
      </c>
      <c r="G81" s="32">
        <f t="shared" ref="G81" si="36">G70+G80</f>
        <v>26</v>
      </c>
      <c r="H81" s="32">
        <f t="shared" ref="H81" si="37">H70+H80</f>
        <v>23</v>
      </c>
      <c r="I81" s="32">
        <f t="shared" ref="I81" si="38">I70+I80</f>
        <v>60</v>
      </c>
      <c r="J81" s="32">
        <f t="shared" ref="J81:L81" si="39">J70+J80</f>
        <v>555</v>
      </c>
      <c r="K81" s="32"/>
      <c r="L81" s="32">
        <v>123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2" t="s">
        <v>55</v>
      </c>
      <c r="F82" s="39">
        <v>140</v>
      </c>
      <c r="G82" s="39">
        <v>16</v>
      </c>
      <c r="H82" s="39">
        <v>20</v>
      </c>
      <c r="I82" s="39">
        <v>15</v>
      </c>
      <c r="J82" s="39">
        <v>302</v>
      </c>
      <c r="K82" s="40">
        <v>456</v>
      </c>
      <c r="L82" s="39">
        <v>67.319999999999993</v>
      </c>
    </row>
    <row r="83" spans="1:12" ht="15" x14ac:dyDescent="0.25">
      <c r="A83" s="23"/>
      <c r="B83" s="15"/>
      <c r="C83" s="11"/>
      <c r="D83" s="6"/>
      <c r="E83" s="51" t="s">
        <v>56</v>
      </c>
      <c r="F83" s="42">
        <v>150</v>
      </c>
      <c r="G83" s="42">
        <v>9</v>
      </c>
      <c r="H83" s="42">
        <v>7</v>
      </c>
      <c r="I83" s="42">
        <v>44</v>
      </c>
      <c r="J83" s="42">
        <v>278</v>
      </c>
      <c r="K83" s="43">
        <v>246.2004</v>
      </c>
      <c r="L83" s="42">
        <v>19.350000000000001</v>
      </c>
    </row>
    <row r="84" spans="1:12" ht="15" x14ac:dyDescent="0.25">
      <c r="A84" s="23"/>
      <c r="B84" s="15"/>
      <c r="C84" s="11"/>
      <c r="D84" s="7" t="s">
        <v>22</v>
      </c>
      <c r="E84" s="51" t="s">
        <v>57</v>
      </c>
      <c r="F84" s="42">
        <v>200</v>
      </c>
      <c r="G84" s="42"/>
      <c r="H84" s="42"/>
      <c r="I84" s="42">
        <v>9</v>
      </c>
      <c r="J84" s="42">
        <v>34</v>
      </c>
      <c r="K84" s="43">
        <v>82</v>
      </c>
      <c r="L84" s="42">
        <v>10.24</v>
      </c>
    </row>
    <row r="85" spans="1:12" ht="15" x14ac:dyDescent="0.25">
      <c r="A85" s="23"/>
      <c r="B85" s="15"/>
      <c r="C85" s="11"/>
      <c r="D85" s="7" t="s">
        <v>23</v>
      </c>
      <c r="E85" s="51" t="s">
        <v>58</v>
      </c>
      <c r="F85" s="42">
        <v>31.25</v>
      </c>
      <c r="G85" s="42">
        <v>3</v>
      </c>
      <c r="H85" s="42"/>
      <c r="I85" s="42">
        <v>18</v>
      </c>
      <c r="J85" s="42">
        <v>86</v>
      </c>
      <c r="K85" s="43" t="s">
        <v>75</v>
      </c>
      <c r="L85" s="42">
        <v>2.16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51" t="s">
        <v>59</v>
      </c>
      <c r="F87" s="42">
        <v>60</v>
      </c>
      <c r="G87" s="42">
        <v>1</v>
      </c>
      <c r="H87" s="42">
        <v>6</v>
      </c>
      <c r="I87" s="42">
        <v>7</v>
      </c>
      <c r="J87" s="42">
        <v>83</v>
      </c>
      <c r="K87" s="43">
        <v>11</v>
      </c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>
        <v>6.93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581.25</v>
      </c>
      <c r="G89" s="19">
        <f t="shared" ref="G89" si="40">SUM(G82:G88)</f>
        <v>29</v>
      </c>
      <c r="H89" s="19">
        <f t="shared" ref="H89" si="41">SUM(H82:H88)</f>
        <v>33</v>
      </c>
      <c r="I89" s="19">
        <f t="shared" ref="I89" si="42">SUM(I82:I88)</f>
        <v>93</v>
      </c>
      <c r="J89" s="19">
        <f t="shared" ref="J89:L89" si="43">SUM(J82:J88)</f>
        <v>783</v>
      </c>
      <c r="K89" s="25"/>
      <c r="L89" s="19">
        <v>123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581.25</v>
      </c>
      <c r="G100" s="32">
        <f t="shared" ref="G100" si="48">G89+G99</f>
        <v>29</v>
      </c>
      <c r="H100" s="32">
        <f t="shared" ref="H100" si="49">H89+H99</f>
        <v>33</v>
      </c>
      <c r="I100" s="32">
        <f t="shared" ref="I100" si="50">I89+I99</f>
        <v>93</v>
      </c>
      <c r="J100" s="32">
        <f t="shared" ref="J100:L100" si="51">J89+J99</f>
        <v>783</v>
      </c>
      <c r="K100" s="32"/>
      <c r="L100" s="32">
        <v>123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2" t="s">
        <v>60</v>
      </c>
      <c r="F101" s="39">
        <v>180</v>
      </c>
      <c r="G101" s="39">
        <v>23</v>
      </c>
      <c r="H101" s="39">
        <v>34</v>
      </c>
      <c r="I101" s="39">
        <v>31</v>
      </c>
      <c r="J101" s="39">
        <v>523</v>
      </c>
      <c r="K101" s="40">
        <v>366</v>
      </c>
      <c r="L101" s="39">
        <v>88.94</v>
      </c>
    </row>
    <row r="102" spans="1:12" ht="15" x14ac:dyDescent="0.25">
      <c r="A102" s="23"/>
      <c r="B102" s="15"/>
      <c r="C102" s="11"/>
      <c r="D102" s="6"/>
      <c r="E102" s="51" t="s">
        <v>61</v>
      </c>
      <c r="F102" s="42">
        <v>80</v>
      </c>
      <c r="G102" s="42">
        <v>6</v>
      </c>
      <c r="H102" s="42">
        <v>12</v>
      </c>
      <c r="I102" s="42">
        <v>12</v>
      </c>
      <c r="J102" s="42">
        <v>160</v>
      </c>
      <c r="K102" s="43">
        <v>110</v>
      </c>
      <c r="L102" s="54">
        <v>10.64</v>
      </c>
    </row>
    <row r="103" spans="1:12" ht="15" x14ac:dyDescent="0.25">
      <c r="A103" s="23"/>
      <c r="B103" s="15"/>
      <c r="C103" s="11"/>
      <c r="D103" s="7" t="s">
        <v>22</v>
      </c>
      <c r="E103" s="51" t="s">
        <v>62</v>
      </c>
      <c r="F103" s="42">
        <v>215</v>
      </c>
      <c r="G103" s="42"/>
      <c r="H103" s="42"/>
      <c r="I103" s="42">
        <v>15</v>
      </c>
      <c r="J103" s="42">
        <v>57</v>
      </c>
      <c r="K103" s="43">
        <v>685</v>
      </c>
      <c r="L103" s="42">
        <v>4.04</v>
      </c>
    </row>
    <row r="104" spans="1:12" ht="15" x14ac:dyDescent="0.25">
      <c r="A104" s="23"/>
      <c r="B104" s="15"/>
      <c r="C104" s="11"/>
      <c r="D104" s="7" t="s">
        <v>23</v>
      </c>
      <c r="E104" s="51" t="s">
        <v>48</v>
      </c>
      <c r="F104" s="42">
        <v>31.25</v>
      </c>
      <c r="G104" s="42">
        <v>3</v>
      </c>
      <c r="H104" s="42"/>
      <c r="I104" s="42"/>
      <c r="J104" s="42">
        <v>18</v>
      </c>
      <c r="K104" s="43" t="s">
        <v>74</v>
      </c>
      <c r="L104" s="42">
        <v>2.38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506.25</v>
      </c>
      <c r="G108" s="19">
        <f t="shared" ref="G108:J108" si="52">SUM(G101:G107)</f>
        <v>32</v>
      </c>
      <c r="H108" s="19">
        <f t="shared" si="52"/>
        <v>46</v>
      </c>
      <c r="I108" s="19">
        <f t="shared" si="52"/>
        <v>58</v>
      </c>
      <c r="J108" s="19">
        <f t="shared" si="52"/>
        <v>758</v>
      </c>
      <c r="K108" s="25"/>
      <c r="L108" s="19">
        <v>123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3">SUM(G109:G117)</f>
        <v>0</v>
      </c>
      <c r="H118" s="19">
        <f t="shared" si="53"/>
        <v>0</v>
      </c>
      <c r="I118" s="19">
        <f t="shared" si="53"/>
        <v>0</v>
      </c>
      <c r="J118" s="19">
        <f t="shared" si="53"/>
        <v>0</v>
      </c>
      <c r="K118" s="25"/>
      <c r="L118" s="19">
        <f t="shared" ref="L118" si="54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506.25</v>
      </c>
      <c r="G119" s="32">
        <f t="shared" ref="G119" si="55">G108+G118</f>
        <v>32</v>
      </c>
      <c r="H119" s="32">
        <f t="shared" ref="H119" si="56">H108+H118</f>
        <v>46</v>
      </c>
      <c r="I119" s="32">
        <f t="shared" ref="I119" si="57">I108+I118</f>
        <v>58</v>
      </c>
      <c r="J119" s="32">
        <f t="shared" ref="J119:L119" si="58">J108+J118</f>
        <v>758</v>
      </c>
      <c r="K119" s="32"/>
      <c r="L119" s="32">
        <v>123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2" t="s">
        <v>63</v>
      </c>
      <c r="F120" s="39">
        <v>145</v>
      </c>
      <c r="G120" s="39">
        <v>15</v>
      </c>
      <c r="H120" s="39">
        <v>22</v>
      </c>
      <c r="I120" s="39"/>
      <c r="J120" s="39">
        <v>299</v>
      </c>
      <c r="K120" s="40">
        <v>506</v>
      </c>
      <c r="L120" s="39">
        <v>73.599999999999994</v>
      </c>
    </row>
    <row r="121" spans="1:12" ht="15" x14ac:dyDescent="0.25">
      <c r="A121" s="14"/>
      <c r="B121" s="15"/>
      <c r="C121" s="11"/>
      <c r="D121" s="6"/>
      <c r="E121" s="51" t="s">
        <v>64</v>
      </c>
      <c r="F121" s="42">
        <v>180</v>
      </c>
      <c r="G121" s="42">
        <v>7</v>
      </c>
      <c r="H121" s="42">
        <v>6</v>
      </c>
      <c r="I121" s="42">
        <v>44</v>
      </c>
      <c r="J121" s="42">
        <v>259</v>
      </c>
      <c r="K121" s="43">
        <v>516</v>
      </c>
      <c r="L121" s="42">
        <v>17.989999999999998</v>
      </c>
    </row>
    <row r="122" spans="1:12" ht="15" x14ac:dyDescent="0.25">
      <c r="A122" s="14"/>
      <c r="B122" s="15"/>
      <c r="C122" s="11"/>
      <c r="D122" s="7" t="s">
        <v>22</v>
      </c>
      <c r="E122" s="51" t="s">
        <v>65</v>
      </c>
      <c r="F122" s="42">
        <v>200</v>
      </c>
      <c r="G122" s="42"/>
      <c r="H122" s="42"/>
      <c r="I122" s="42">
        <v>20</v>
      </c>
      <c r="J122" s="42">
        <v>76</v>
      </c>
      <c r="K122" s="43">
        <v>705</v>
      </c>
      <c r="L122" s="42">
        <v>12.03</v>
      </c>
    </row>
    <row r="123" spans="1:12" ht="15" x14ac:dyDescent="0.25">
      <c r="A123" s="14"/>
      <c r="B123" s="15"/>
      <c r="C123" s="11"/>
      <c r="D123" s="7" t="s">
        <v>23</v>
      </c>
      <c r="E123" s="51" t="s">
        <v>48</v>
      </c>
      <c r="F123" s="42">
        <v>31.25</v>
      </c>
      <c r="G123" s="42">
        <v>3</v>
      </c>
      <c r="H123" s="42"/>
      <c r="I123" s="42">
        <v>18</v>
      </c>
      <c r="J123" s="42">
        <v>86</v>
      </c>
      <c r="K123" s="43" t="s">
        <v>74</v>
      </c>
      <c r="L123" s="42">
        <v>2.38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556.25</v>
      </c>
      <c r="G127" s="19">
        <f t="shared" ref="G127:J127" si="59">SUM(G120:G126)</f>
        <v>25</v>
      </c>
      <c r="H127" s="19">
        <f t="shared" si="59"/>
        <v>28</v>
      </c>
      <c r="I127" s="19">
        <f t="shared" si="59"/>
        <v>82</v>
      </c>
      <c r="J127" s="19">
        <f t="shared" si="59"/>
        <v>720</v>
      </c>
      <c r="K127" s="25"/>
      <c r="L127" s="19">
        <v>123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556.25</v>
      </c>
      <c r="G138" s="32">
        <f t="shared" ref="G138" si="62">G127+G137</f>
        <v>25</v>
      </c>
      <c r="H138" s="32">
        <f t="shared" ref="H138" si="63">H127+H137</f>
        <v>28</v>
      </c>
      <c r="I138" s="32">
        <f t="shared" ref="I138" si="64">I127+I137</f>
        <v>82</v>
      </c>
      <c r="J138" s="32">
        <f t="shared" ref="J138:L138" si="65">J127+J137</f>
        <v>720</v>
      </c>
      <c r="K138" s="32"/>
      <c r="L138" s="32">
        <v>123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66</v>
      </c>
      <c r="F139" s="39">
        <v>145</v>
      </c>
      <c r="G139" s="39">
        <v>16</v>
      </c>
      <c r="H139" s="39">
        <v>16</v>
      </c>
      <c r="I139" s="39">
        <v>20</v>
      </c>
      <c r="J139" s="39">
        <v>294</v>
      </c>
      <c r="K139" s="40">
        <v>451</v>
      </c>
      <c r="L139" s="39">
        <v>74.41</v>
      </c>
    </row>
    <row r="140" spans="1:12" ht="15" x14ac:dyDescent="0.25">
      <c r="A140" s="23"/>
      <c r="B140" s="15"/>
      <c r="C140" s="11"/>
      <c r="D140" s="6"/>
      <c r="E140" s="51" t="s">
        <v>53</v>
      </c>
      <c r="F140" s="42">
        <v>180</v>
      </c>
      <c r="G140" s="42">
        <v>4</v>
      </c>
      <c r="H140" s="42">
        <v>6</v>
      </c>
      <c r="I140" s="42">
        <v>24</v>
      </c>
      <c r="J140" s="42">
        <v>172</v>
      </c>
      <c r="K140" s="53" t="s">
        <v>43</v>
      </c>
      <c r="L140" s="42">
        <v>25.17</v>
      </c>
    </row>
    <row r="141" spans="1:12" ht="15" x14ac:dyDescent="0.25">
      <c r="A141" s="23"/>
      <c r="B141" s="15"/>
      <c r="C141" s="11"/>
      <c r="D141" s="7" t="s">
        <v>22</v>
      </c>
      <c r="E141" s="51" t="s">
        <v>67</v>
      </c>
      <c r="F141" s="42">
        <v>200</v>
      </c>
      <c r="G141" s="42"/>
      <c r="H141" s="42"/>
      <c r="I141" s="42">
        <v>15</v>
      </c>
      <c r="J141" s="42">
        <v>57</v>
      </c>
      <c r="K141" s="43">
        <v>685</v>
      </c>
      <c r="L141" s="42">
        <v>4.04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48</v>
      </c>
      <c r="F142" s="42">
        <v>31.25</v>
      </c>
      <c r="G142" s="42"/>
      <c r="H142" s="42"/>
      <c r="I142" s="42">
        <v>3</v>
      </c>
      <c r="J142" s="42">
        <v>86</v>
      </c>
      <c r="K142" s="43" t="s">
        <v>74</v>
      </c>
      <c r="L142" s="42">
        <v>2.38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556.25</v>
      </c>
      <c r="G146" s="19">
        <f t="shared" ref="G146:J146" si="66">SUM(G139:G145)</f>
        <v>20</v>
      </c>
      <c r="H146" s="19">
        <f t="shared" si="66"/>
        <v>22</v>
      </c>
      <c r="I146" s="19">
        <f t="shared" si="66"/>
        <v>62</v>
      </c>
      <c r="J146" s="19">
        <f t="shared" si="66"/>
        <v>609</v>
      </c>
      <c r="K146" s="25"/>
      <c r="L146" s="19">
        <v>123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7">SUM(G147:G155)</f>
        <v>0</v>
      </c>
      <c r="H156" s="19">
        <f t="shared" si="67"/>
        <v>0</v>
      </c>
      <c r="I156" s="19">
        <f t="shared" si="67"/>
        <v>0</v>
      </c>
      <c r="J156" s="19">
        <f t="shared" si="67"/>
        <v>0</v>
      </c>
      <c r="K156" s="25"/>
      <c r="L156" s="19">
        <f t="shared" ref="L156" si="68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556.25</v>
      </c>
      <c r="G157" s="32">
        <f t="shared" ref="G157" si="69">G146+G156</f>
        <v>20</v>
      </c>
      <c r="H157" s="32">
        <f t="shared" ref="H157" si="70">H146+H156</f>
        <v>22</v>
      </c>
      <c r="I157" s="32">
        <f t="shared" ref="I157" si="71">I146+I156</f>
        <v>62</v>
      </c>
      <c r="J157" s="32">
        <f t="shared" ref="J157:L157" si="72">J146+J156</f>
        <v>609</v>
      </c>
      <c r="K157" s="32"/>
      <c r="L157" s="32">
        <v>123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2" t="s">
        <v>68</v>
      </c>
      <c r="F158" s="39">
        <v>205</v>
      </c>
      <c r="G158" s="39">
        <v>21</v>
      </c>
      <c r="H158" s="39">
        <v>26</v>
      </c>
      <c r="I158" s="39">
        <v>45</v>
      </c>
      <c r="J158" s="39">
        <v>503</v>
      </c>
      <c r="K158" s="40">
        <v>444</v>
      </c>
      <c r="L158" s="39">
        <v>85.55</v>
      </c>
    </row>
    <row r="159" spans="1:12" ht="15" x14ac:dyDescent="0.25">
      <c r="A159" s="23"/>
      <c r="B159" s="15"/>
      <c r="C159" s="11"/>
      <c r="D159" s="6"/>
      <c r="E159" s="5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1" t="s">
        <v>69</v>
      </c>
      <c r="F160" s="42">
        <v>200</v>
      </c>
      <c r="G160" s="42"/>
      <c r="H160" s="42"/>
      <c r="I160" s="42">
        <v>25</v>
      </c>
      <c r="J160" s="42">
        <v>97</v>
      </c>
      <c r="K160" s="43">
        <v>701</v>
      </c>
      <c r="L160" s="42">
        <v>9.82</v>
      </c>
    </row>
    <row r="161" spans="1:12" ht="15" x14ac:dyDescent="0.25">
      <c r="A161" s="23"/>
      <c r="B161" s="15"/>
      <c r="C161" s="11"/>
      <c r="D161" s="7" t="s">
        <v>23</v>
      </c>
      <c r="E161" s="51" t="s">
        <v>70</v>
      </c>
      <c r="F161" s="42">
        <v>31.25</v>
      </c>
      <c r="G161" s="42">
        <v>3</v>
      </c>
      <c r="H161" s="42"/>
      <c r="I161" s="42">
        <v>18</v>
      </c>
      <c r="J161" s="42">
        <v>86</v>
      </c>
      <c r="K161" s="43" t="s">
        <v>74</v>
      </c>
      <c r="L161" s="42">
        <v>2.38</v>
      </c>
    </row>
    <row r="162" spans="1:12" ht="15" x14ac:dyDescent="0.25">
      <c r="A162" s="23"/>
      <c r="B162" s="15"/>
      <c r="C162" s="11"/>
      <c r="D162" s="7" t="s">
        <v>24</v>
      </c>
      <c r="E162" s="41" t="s">
        <v>58</v>
      </c>
      <c r="F162" s="42">
        <v>31.25</v>
      </c>
      <c r="G162" s="42">
        <v>3</v>
      </c>
      <c r="H162" s="42"/>
      <c r="I162" s="42">
        <v>18</v>
      </c>
      <c r="J162" s="42">
        <v>86</v>
      </c>
      <c r="K162" s="43" t="s">
        <v>74</v>
      </c>
      <c r="L162" s="42">
        <v>2.16</v>
      </c>
    </row>
    <row r="163" spans="1:12" ht="15" x14ac:dyDescent="0.25">
      <c r="A163" s="23"/>
      <c r="B163" s="15"/>
      <c r="C163" s="11"/>
      <c r="D163" s="6"/>
      <c r="E163" s="51" t="s">
        <v>71</v>
      </c>
      <c r="F163" s="42">
        <v>60</v>
      </c>
      <c r="G163" s="42"/>
      <c r="H163" s="42"/>
      <c r="I163" s="42"/>
      <c r="J163" s="42"/>
      <c r="K163" s="43">
        <v>43</v>
      </c>
      <c r="L163" s="42">
        <v>6.09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527.5</v>
      </c>
      <c r="G165" s="19">
        <f t="shared" ref="G165:J165" si="73">SUM(G158:G164)</f>
        <v>27</v>
      </c>
      <c r="H165" s="19">
        <f t="shared" si="73"/>
        <v>26</v>
      </c>
      <c r="I165" s="19">
        <f t="shared" si="73"/>
        <v>106</v>
      </c>
      <c r="J165" s="19">
        <f t="shared" si="73"/>
        <v>772</v>
      </c>
      <c r="K165" s="25"/>
      <c r="L165" s="19">
        <v>123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5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54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0</v>
      </c>
      <c r="H175" s="19">
        <f t="shared" si="74"/>
        <v>0</v>
      </c>
      <c r="I175" s="19">
        <f t="shared" si="74"/>
        <v>0</v>
      </c>
      <c r="J175" s="19">
        <f t="shared" si="74"/>
        <v>0</v>
      </c>
      <c r="K175" s="25"/>
      <c r="L175" s="19">
        <f t="shared" ref="L175" si="75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527.5</v>
      </c>
      <c r="G176" s="32">
        <f t="shared" ref="G176" si="76">G165+G175</f>
        <v>27</v>
      </c>
      <c r="H176" s="32">
        <f t="shared" ref="H176" si="77">H165+H175</f>
        <v>26</v>
      </c>
      <c r="I176" s="32">
        <f t="shared" ref="I176" si="78">I165+I175</f>
        <v>106</v>
      </c>
      <c r="J176" s="32">
        <f t="shared" ref="J176:L176" si="79">J165+J175</f>
        <v>772</v>
      </c>
      <c r="K176" s="32"/>
      <c r="L176" s="32">
        <v>123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2" t="s">
        <v>72</v>
      </c>
      <c r="F177" s="39">
        <v>235</v>
      </c>
      <c r="G177" s="39">
        <v>19</v>
      </c>
      <c r="H177" s="39">
        <v>18</v>
      </c>
      <c r="I177" s="39">
        <v>31</v>
      </c>
      <c r="J177" s="39">
        <v>374</v>
      </c>
      <c r="K177" s="40">
        <v>436</v>
      </c>
      <c r="L177" s="39">
        <v>76.28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1" t="s">
        <v>62</v>
      </c>
      <c r="F179" s="42">
        <v>215</v>
      </c>
      <c r="G179" s="42"/>
      <c r="H179" s="42"/>
      <c r="I179" s="42">
        <v>15</v>
      </c>
      <c r="J179" s="42">
        <v>57</v>
      </c>
      <c r="K179" s="43">
        <v>685</v>
      </c>
      <c r="L179" s="42">
        <v>4.04</v>
      </c>
    </row>
    <row r="180" spans="1:12" ht="15" x14ac:dyDescent="0.25">
      <c r="A180" s="23"/>
      <c r="B180" s="15"/>
      <c r="C180" s="11"/>
      <c r="D180" s="7" t="s">
        <v>23</v>
      </c>
      <c r="E180" s="51" t="s">
        <v>73</v>
      </c>
      <c r="F180" s="54">
        <v>75</v>
      </c>
      <c r="G180" s="42">
        <v>9</v>
      </c>
      <c r="H180" s="42">
        <v>7</v>
      </c>
      <c r="I180" s="42">
        <v>29</v>
      </c>
      <c r="J180" s="42">
        <v>220</v>
      </c>
      <c r="K180" s="43">
        <v>3</v>
      </c>
      <c r="L180" s="42">
        <v>25.68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 t="shared" ref="G184:J184" si="80">SUM(G177:G183)</f>
        <v>28</v>
      </c>
      <c r="H184" s="19">
        <f t="shared" si="80"/>
        <v>25</v>
      </c>
      <c r="I184" s="19">
        <f t="shared" si="80"/>
        <v>75</v>
      </c>
      <c r="J184" s="19">
        <f t="shared" si="80"/>
        <v>651</v>
      </c>
      <c r="K184" s="25"/>
      <c r="L184" s="19">
        <v>123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1">SUM(G185:G193)</f>
        <v>0</v>
      </c>
      <c r="H194" s="19">
        <f t="shared" si="81"/>
        <v>0</v>
      </c>
      <c r="I194" s="19">
        <f t="shared" si="81"/>
        <v>0</v>
      </c>
      <c r="J194" s="19">
        <f t="shared" si="81"/>
        <v>0</v>
      </c>
      <c r="K194" s="25"/>
      <c r="L194" s="19">
        <f t="shared" ref="L194" si="82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525</v>
      </c>
      <c r="G195" s="32">
        <f t="shared" ref="G195" si="83">G184+G194</f>
        <v>28</v>
      </c>
      <c r="H195" s="32">
        <f t="shared" ref="H195" si="84">H184+H194</f>
        <v>25</v>
      </c>
      <c r="I195" s="32">
        <f t="shared" ref="I195" si="85">I184+I194</f>
        <v>75</v>
      </c>
      <c r="J195" s="32">
        <f t="shared" ref="J195:L195" si="86">J184+J194</f>
        <v>651</v>
      </c>
      <c r="K195" s="32"/>
      <c r="L195" s="32">
        <v>123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532.95000000000005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26.172000000000004</v>
      </c>
      <c r="H196" s="34">
        <f t="shared" si="87"/>
        <v>29.048000000000002</v>
      </c>
      <c r="I196" s="34">
        <f t="shared" si="87"/>
        <v>78.713999999999999</v>
      </c>
      <c r="J196" s="34">
        <f t="shared" si="87"/>
        <v>693.2</v>
      </c>
      <c r="K196" s="34"/>
      <c r="L196" s="34">
        <f t="shared" ref="L196" si="88">(L24+L43+L62+L81+L100+L119+L138+L157+L176+L195)/(IF(L24=0,0,1)+IF(L43=0,0,1)+IF(L62=0,0,1)+IF(L81=0,0,1)+IF(L100=0,0,1)+IF(L119=0,0,1)+IF(L138=0,0,1)+IF(L157=0,0,1)+IF(L176=0,0,1)+IF(L195=0,0,1))</f>
        <v>123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2025-01-15T03:51:05Z</dcterms:modified>
</cp:coreProperties>
</file>